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680" windowHeight="8445" activeTab="0"/>
  </bookViews>
  <sheets>
    <sheet name="戻し" sheetId="1" r:id="rId1"/>
    <sheet name="押し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<sst xmlns="http://schemas.openxmlformats.org/spreadsheetml/2006/main" count="18" uniqueCount="18">
  <si>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一旦の天井と仮定</t>
  </si>
  <si>
    <t>上昇起点</t>
  </si>
  <si>
    <t>に数値を入力すると、戻しの数値が自動的に出ます。</t>
  </si>
  <si>
    <t>どこまで押すだろう？</t>
  </si>
  <si>
    <r>
      <t>23.6%</t>
    </r>
    <r>
      <rPr>
        <sz val="11"/>
        <rFont val="ＭＳ Ｐゴシック"/>
        <family val="3"/>
      </rPr>
      <t>押し</t>
    </r>
  </si>
  <si>
    <r>
      <t>38.2%</t>
    </r>
    <r>
      <rPr>
        <sz val="11"/>
        <rFont val="ＭＳ Ｐゴシック"/>
        <family val="3"/>
      </rPr>
      <t>押し</t>
    </r>
  </si>
  <si>
    <r>
      <t>50%</t>
    </r>
    <r>
      <rPr>
        <sz val="11"/>
        <rFont val="ＭＳ Ｐゴシック"/>
        <family val="3"/>
      </rPr>
      <t>押し</t>
    </r>
  </si>
  <si>
    <r>
      <t>61.8%</t>
    </r>
    <r>
      <rPr>
        <sz val="11"/>
        <rFont val="ＭＳ Ｐゴシック"/>
        <family val="3"/>
      </rPr>
      <t>押し</t>
    </r>
  </si>
  <si>
    <r>
      <t>100%</t>
    </r>
    <r>
      <rPr>
        <sz val="11"/>
        <rFont val="メイリオ"/>
        <family val="3"/>
      </rPr>
      <t>押し（全値押し）</t>
    </r>
  </si>
  <si>
    <t>23.6%戻し</t>
  </si>
  <si>
    <t>38.2%戻し</t>
  </si>
  <si>
    <t>50%戻し</t>
  </si>
  <si>
    <t>61.8%戻し</t>
  </si>
  <si>
    <t>100%戻し（全値戻し）</t>
  </si>
  <si>
    <t>どこまで戻すだろう？</t>
  </si>
  <si>
    <t>下落起点</t>
  </si>
  <si>
    <t>一旦の底と仮定</t>
  </si>
  <si>
    <t>に数値を入力すると、押しの数値が自動的に出ます。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</si>
</sst>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0_ "/>
  </numFmts>
  <fonts count="4">
    <font>
      <sz val="11"/>
      <name val="Tahoma"/>
      <family val="2"/>
    </font>
    <font>
      <sz val="6"/>
      <name val="ＭＳ Ｐゴシック"/>
      <family val="3"/>
    </font>
    <font>
      <sz val="11"/>
      <name val="メイリオ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3</xdr:col>
      <xdr:colOff>0</xdr:colOff>
      <xdr:row>13</xdr:row>
      <xdr:rowOff>171450</xdr:rowOff>
    </xdr:to>
    <xdr:sp>
      <xdr:nvSpPr>
        <xdr:cNvPr id="1" name="Line 7"/>
        <xdr:cNvSpPr>
          <a:spLocks/>
        </xdr:cNvSpPr>
      </xdr:nvSpPr>
      <xdr:spPr>
        <a:xfrm>
          <a:off x="704850" y="457200"/>
          <a:ext cx="13525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638175</xdr:colOff>
      <xdr:row>13</xdr:row>
      <xdr:rowOff>180975</xdr:rowOff>
    </xdr:to>
    <xdr:sp>
      <xdr:nvSpPr>
        <xdr:cNvPr id="2" name="Line 8"/>
        <xdr:cNvSpPr>
          <a:spLocks/>
        </xdr:cNvSpPr>
      </xdr:nvSpPr>
      <xdr:spPr>
        <a:xfrm flipV="1">
          <a:off x="2066925" y="466725"/>
          <a:ext cx="13144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457200</xdr:colOff>
      <xdr:row>11</xdr:row>
      <xdr:rowOff>161925</xdr:rowOff>
    </xdr:from>
    <xdr:to>
      <xdr:col>3</xdr:col>
      <xdr:colOff>457200</xdr:colOff>
      <xdr:row>13</xdr:row>
      <xdr:rowOff>238125</xdr:rowOff>
    </xdr:to>
    <xdr:sp>
      <xdr:nvSpPr>
        <xdr:cNvPr id="3" name="Line 9"/>
        <xdr:cNvSpPr>
          <a:spLocks/>
        </xdr:cNvSpPr>
      </xdr:nvSpPr>
      <xdr:spPr>
        <a:xfrm flipV="1">
          <a:off x="2514600" y="2247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285750</xdr:colOff>
      <xdr:row>11</xdr:row>
      <xdr:rowOff>114300</xdr:rowOff>
    </xdr:from>
    <xdr:to>
      <xdr:col>5</xdr:col>
      <xdr:colOff>9525</xdr:colOff>
      <xdr:row>11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2343150" y="22002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257175</xdr:colOff>
      <xdr:row>5</xdr:row>
      <xdr:rowOff>104775</xdr:rowOff>
    </xdr:from>
    <xdr:to>
      <xdr:col>4</xdr:col>
      <xdr:colOff>676275</xdr:colOff>
      <xdr:row>5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3000375" y="1104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85725</xdr:rowOff>
    </xdr:from>
    <xdr:to>
      <xdr:col>5</xdr:col>
      <xdr:colOff>0</xdr:colOff>
      <xdr:row>9</xdr:row>
      <xdr:rowOff>95250</xdr:rowOff>
    </xdr:to>
    <xdr:sp>
      <xdr:nvSpPr>
        <xdr:cNvPr id="6" name="Line 12"/>
        <xdr:cNvSpPr>
          <a:spLocks/>
        </xdr:cNvSpPr>
      </xdr:nvSpPr>
      <xdr:spPr>
        <a:xfrm>
          <a:off x="2571750" y="1809750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7" name="Line 13"/>
        <xdr:cNvSpPr>
          <a:spLocks/>
        </xdr:cNvSpPr>
      </xdr:nvSpPr>
      <xdr:spPr>
        <a:xfrm>
          <a:off x="2781300" y="1466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428625" y="523875"/>
          <a:ext cx="14287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676275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1857375" y="514350"/>
          <a:ext cx="13525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628650</xdr:colOff>
      <xdr:row>2</xdr:row>
      <xdr:rowOff>9525</xdr:rowOff>
    </xdr:from>
    <xdr:to>
      <xdr:col>3</xdr:col>
      <xdr:colOff>638175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476500" y="514350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76200</xdr:rowOff>
    </xdr:from>
    <xdr:to>
      <xdr:col>4</xdr:col>
      <xdr:colOff>676275</xdr:colOff>
      <xdr:row>4</xdr:row>
      <xdr:rowOff>76200</xdr:rowOff>
    </xdr:to>
    <xdr:sp>
      <xdr:nvSpPr>
        <xdr:cNvPr id="4" name="Line 5"/>
        <xdr:cNvSpPr>
          <a:spLocks/>
        </xdr:cNvSpPr>
      </xdr:nvSpPr>
      <xdr:spPr>
        <a:xfrm>
          <a:off x="2114550" y="9525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266700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5" name="Line 8"/>
        <xdr:cNvSpPr>
          <a:spLocks/>
        </xdr:cNvSpPr>
      </xdr:nvSpPr>
      <xdr:spPr>
        <a:xfrm>
          <a:off x="2800350" y="2057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504825</xdr:colOff>
      <xdr:row>6</xdr:row>
      <xdr:rowOff>104775</xdr:rowOff>
    </xdr:from>
    <xdr:to>
      <xdr:col>4</xdr:col>
      <xdr:colOff>676275</xdr:colOff>
      <xdr:row>6</xdr:row>
      <xdr:rowOff>114300</xdr:rowOff>
    </xdr:to>
    <xdr:sp>
      <xdr:nvSpPr>
        <xdr:cNvPr id="6" name="Line 9"/>
        <xdr:cNvSpPr>
          <a:spLocks/>
        </xdr:cNvSpPr>
      </xdr:nvSpPr>
      <xdr:spPr>
        <a:xfrm>
          <a:off x="2352675" y="13430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85725</xdr:rowOff>
    </xdr:from>
    <xdr:to>
      <xdr:col>5</xdr:col>
      <xdr:colOff>0</xdr:colOff>
      <xdr:row>8</xdr:row>
      <xdr:rowOff>85725</xdr:rowOff>
    </xdr:to>
    <xdr:sp>
      <xdr:nvSpPr>
        <xdr:cNvPr id="7" name="Line 10"/>
        <xdr:cNvSpPr>
          <a:spLocks/>
        </xdr:cNvSpPr>
      </xdr:nvSpPr>
      <xdr:spPr>
        <a:xfrm>
          <a:off x="2600325" y="1685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7" sqref="B17"/>
    </sheetView>
  </sheetViews>
  <sheetFormatPr defaultColWidth="9.00390625" defaultRowHeight="14.25"/>
  <cols>
    <col min="6" max="6" width="10.25390625" style="0" customWidth="1"/>
    <col min="7" max="7" width="9.875" style="8" bestFit="1" customWidth="1"/>
  </cols>
  <sheetData>
    <row r="1" spans="1:7" ht="15" thickBot="1">
      <c r="A1" s="2"/>
      <c r="B1" s="2"/>
      <c r="C1" s="2"/>
      <c r="D1" s="2"/>
      <c r="F1" s="3"/>
      <c r="G1" s="7"/>
    </row>
    <row r="2" spans="1:7" ht="20.25" thickBot="1" thickTop="1">
      <c r="A2" s="1" t="s">
        <v>15</v>
      </c>
      <c r="B2" s="12">
        <v>1.3365</v>
      </c>
      <c r="F2" s="3" t="s">
        <v>13</v>
      </c>
      <c r="G2" s="7"/>
    </row>
    <row r="3" spans="1:7" ht="15" thickTop="1">
      <c r="A3" s="2"/>
      <c r="B3" s="2"/>
      <c r="C3" s="2"/>
      <c r="D3" s="5"/>
      <c r="E3" s="5"/>
      <c r="F3" s="6"/>
      <c r="G3" s="7"/>
    </row>
    <row r="4" spans="1:7" ht="14.25">
      <c r="A4" s="2"/>
      <c r="B4" s="2"/>
      <c r="C4" s="2"/>
      <c r="D4" s="2"/>
      <c r="E4" s="2"/>
      <c r="F4" s="3"/>
      <c r="G4" s="7"/>
    </row>
    <row r="5" spans="1:8" ht="14.25">
      <c r="A5" s="2"/>
      <c r="B5" s="2"/>
      <c r="C5" s="2"/>
      <c r="D5" s="2"/>
      <c r="E5" s="2"/>
      <c r="H5" s="2"/>
    </row>
    <row r="6" spans="1:7" ht="14.25">
      <c r="A6" s="2"/>
      <c r="B6" s="2"/>
      <c r="C6" s="2"/>
      <c r="D6" s="2"/>
      <c r="E6" s="2"/>
      <c r="F6" s="3" t="s">
        <v>12</v>
      </c>
      <c r="G6" s="7">
        <f>$E$15+(($B$2-$E$15)*0.618)</f>
        <v>1.317209</v>
      </c>
    </row>
    <row r="7" spans="1:5" ht="14.25">
      <c r="A7" s="2"/>
      <c r="B7" s="2"/>
      <c r="C7" s="2"/>
      <c r="D7" s="2"/>
      <c r="E7" s="2"/>
    </row>
    <row r="8" spans="1:7" ht="14.25">
      <c r="A8" s="2"/>
      <c r="B8" s="2"/>
      <c r="C8" s="2"/>
      <c r="D8" s="2"/>
      <c r="E8" s="2"/>
      <c r="F8" s="3" t="s">
        <v>11</v>
      </c>
      <c r="G8" s="7">
        <f>$E$15+(($B$2-$E$15)*0.5)</f>
        <v>1.31125</v>
      </c>
    </row>
    <row r="9" spans="1:5" ht="14.25">
      <c r="A9" s="2"/>
      <c r="B9" s="2"/>
      <c r="C9" s="2"/>
      <c r="D9" s="2"/>
      <c r="E9" s="5"/>
    </row>
    <row r="10" spans="1:7" ht="14.25">
      <c r="A10" s="2"/>
      <c r="B10" s="2"/>
      <c r="C10" s="2"/>
      <c r="D10" s="2"/>
      <c r="E10" s="2"/>
      <c r="F10" s="3" t="s">
        <v>10</v>
      </c>
      <c r="G10" s="7">
        <f>$E$15+(($B$2-$E$15)*0.382)</f>
        <v>1.305291</v>
      </c>
    </row>
    <row r="11" spans="1:4" ht="14.25">
      <c r="A11" s="2"/>
      <c r="B11" s="2"/>
      <c r="C11" s="2"/>
      <c r="D11" s="2"/>
    </row>
    <row r="12" spans="1:7" ht="14.25">
      <c r="A12" s="2"/>
      <c r="B12" s="2"/>
      <c r="C12" s="2"/>
      <c r="D12" s="2"/>
      <c r="E12" s="2"/>
      <c r="F12" s="3" t="s">
        <v>9</v>
      </c>
      <c r="G12" s="7">
        <f>$E$15+(($B$2-$E$15)*0.236)</f>
        <v>1.2979180000000001</v>
      </c>
    </row>
    <row r="13" spans="1:7" ht="14.25">
      <c r="A13" s="2"/>
      <c r="B13" s="2"/>
      <c r="C13" s="2"/>
      <c r="D13" s="2"/>
      <c r="E13" s="2"/>
      <c r="F13" s="3"/>
      <c r="G13" s="7"/>
    </row>
    <row r="14" spans="1:7" ht="19.5" thickBot="1">
      <c r="A14" s="2"/>
      <c r="B14" s="2"/>
      <c r="C14" s="2"/>
      <c r="D14" s="2"/>
      <c r="E14" s="1" t="s">
        <v>14</v>
      </c>
      <c r="F14" s="3"/>
      <c r="G14" s="7"/>
    </row>
    <row r="15" spans="1:7" ht="20.25" thickBot="1" thickTop="1">
      <c r="A15" s="2"/>
      <c r="C15" s="9" t="s">
        <v>16</v>
      </c>
      <c r="D15" s="10"/>
      <c r="E15" s="12">
        <v>1.286</v>
      </c>
      <c r="G15" s="7"/>
    </row>
    <row r="16" spans="1:7" ht="15.75" thickBot="1" thickTop="1">
      <c r="A16" s="2"/>
      <c r="B16" s="2"/>
      <c r="C16" s="2"/>
      <c r="D16" s="2"/>
      <c r="E16" s="2"/>
      <c r="F16" s="3"/>
      <c r="G16" s="7"/>
    </row>
    <row r="17" spans="1:7" ht="20.25" thickBot="1" thickTop="1">
      <c r="A17" s="2"/>
      <c r="B17" s="13"/>
      <c r="C17" s="1" t="s">
        <v>2</v>
      </c>
      <c r="D17" s="2"/>
      <c r="E17" s="2"/>
      <c r="F17" s="3"/>
      <c r="G17" s="7"/>
    </row>
    <row r="18" spans="1:7" ht="15" thickTop="1">
      <c r="A18" s="2"/>
      <c r="B18" s="2"/>
      <c r="C18" s="2"/>
      <c r="D18" s="2"/>
      <c r="E18" s="2"/>
      <c r="F18" s="3"/>
      <c r="G18" s="7"/>
    </row>
    <row r="19" spans="1:7" ht="14.25">
      <c r="A19" s="2"/>
      <c r="B19" s="2"/>
      <c r="C19" s="2"/>
      <c r="D19" s="2"/>
      <c r="E19" s="2"/>
      <c r="F19" s="3"/>
      <c r="G19" s="7"/>
    </row>
  </sheetData>
  <mergeCells count="1">
    <mergeCell ref="C15:D15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C18" sqref="C18"/>
    </sheetView>
  </sheetViews>
  <sheetFormatPr defaultColWidth="9.00390625" defaultRowHeight="14.25"/>
  <cols>
    <col min="1" max="1" width="5.50390625" style="2" customWidth="1"/>
    <col min="2" max="2" width="9.00390625" style="2" customWidth="1"/>
    <col min="3" max="3" width="9.75390625" style="2" bestFit="1" customWidth="1"/>
    <col min="4" max="4" width="9.00390625" style="2" customWidth="1"/>
    <col min="5" max="5" width="9.75390625" style="2" bestFit="1" customWidth="1"/>
    <col min="6" max="6" width="11.375" style="3" customWidth="1"/>
    <col min="7" max="7" width="11.625" style="11" customWidth="1"/>
  </cols>
  <sheetData>
    <row r="1" ht="19.5" thickBot="1">
      <c r="E1" s="1" t="s">
        <v>3</v>
      </c>
    </row>
    <row r="2" spans="3:5" ht="20.25" thickBot="1" thickTop="1">
      <c r="C2" s="9" t="s">
        <v>0</v>
      </c>
      <c r="D2" s="10"/>
      <c r="E2" s="12">
        <v>121.56</v>
      </c>
    </row>
    <row r="3" spans="4:6" ht="15" thickTop="1">
      <c r="D3" s="4"/>
      <c r="E3" s="5"/>
      <c r="F3" s="6"/>
    </row>
    <row r="5" spans="6:7" ht="14.25">
      <c r="F5" s="3" t="s">
        <v>4</v>
      </c>
      <c r="G5" s="11">
        <f>E2-((E2-C15)*0.236)</f>
        <v>119.86788</v>
      </c>
    </row>
    <row r="7" spans="6:7" ht="14.25">
      <c r="F7" s="3" t="s">
        <v>5</v>
      </c>
      <c r="G7" s="11">
        <f>E2-((E2-C15)*0.382)</f>
        <v>118.82106</v>
      </c>
    </row>
    <row r="9" spans="5:7" ht="14.25">
      <c r="E9" s="5"/>
      <c r="F9" s="3" t="s">
        <v>6</v>
      </c>
      <c r="G9" s="11">
        <f>E2-((E2-C15)*0.5)</f>
        <v>117.975</v>
      </c>
    </row>
    <row r="11" spans="6:7" ht="14.25">
      <c r="F11" s="3" t="s">
        <v>7</v>
      </c>
      <c r="G11" s="11">
        <f>E2-((E2-C15)*0.618)</f>
        <v>117.12894</v>
      </c>
    </row>
    <row r="14" ht="15" thickBot="1"/>
    <row r="15" spans="2:6" ht="20.25" thickBot="1" thickTop="1">
      <c r="B15" s="1" t="s">
        <v>1</v>
      </c>
      <c r="C15" s="12">
        <v>114.39</v>
      </c>
      <c r="F15" s="3" t="s">
        <v>8</v>
      </c>
    </row>
    <row r="16" ht="15.75" thickBot="1" thickTop="1"/>
    <row r="17" spans="2:3" ht="20.25" thickBot="1" thickTop="1">
      <c r="B17" s="13"/>
      <c r="C17" s="1" t="s">
        <v>17</v>
      </c>
    </row>
    <row r="18" ht="15" thickTop="1"/>
  </sheetData>
  <mergeCells count="1">
    <mergeCell ref="C2:D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FXテクニカル分析＆業者比較Blog　http://www.fxtechnical.net/</Manager>
  <Company>FXテクニカル分析＆業者比較Blog　http://www.fxtechnical.net/</Company>
  <HyperlinkBase>http://www.fxtechnical.net/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フィボナッチリトレースメント　FXテクニカル分析＆業者比較Blog</dc:title>
  <dc:subject/>
  <dc:creator>FXテクニカル分析＆業者比較Blog　http://www.fxtechnical.net/</dc:creator>
  <cp:keywords/>
  <dc:description/>
  <cp:lastModifiedBy> </cp:lastModifiedBy>
  <dcterms:created xsi:type="dcterms:W3CDTF">2007-01-20T10:53:59Z</dcterms:created>
  <dcterms:modified xsi:type="dcterms:W3CDTF">2007-01-24T00:43:25Z</dcterms:modified>
  <cp:category/>
  <cp:version/>
  <cp:contentType/>
  <cp:contentStatus/>
</cp:coreProperties>
</file>